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O\AV\036\1 výzva\"/>
    </mc:Choice>
  </mc:AlternateContent>
  <xr:revisionPtr revIDLastSave="0" documentId="13_ncr:1_{62E82FF5-53DF-4DFE-98DB-3AFD2965A08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<sst xmlns="http://schemas.openxmlformats.org/spreadsheetml/2006/main" count="40" uniqueCount="38">
  <si>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</si>
  <si>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</si>
  <si>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</si>
  <si>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</si>
  <si>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</si>
  <si>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</si>
  <si>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</si>
  <si>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</si>
  <si>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</si>
  <si>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</si>
  <si>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</si>
  <si>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</si>
  <si>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38651100-4 - Objektivy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</si>
  <si>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</si>
  <si>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</si>
  <si>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</si>
  <si>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</si>
  <si>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</si>
  <si>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</si>
  <si>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</si>
  <si>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</si>
  <si>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</si>
  <si>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</si>
  <si>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</si>
  <si>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</si>
  <si>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</si>
  <si>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Samostatná faktura</t>
  </si>
  <si>
    <t>Příloha č. 2 Kupní smlouvy - technická specifikace
Audiovizuální technika (II.) 036 - 2021</t>
  </si>
  <si>
    <t>Makro objektiv</t>
  </si>
  <si>
    <t>Makroobjektiv pro vysokorychlostní kameru Chronos 1.4.
Ohnisková vzdálenost 100 mm.
Clona f/2,8.
Minimální zaostřovací vzdálenost alespoň 30 cm.
Manuální ostření.</t>
  </si>
  <si>
    <t>ANO</t>
  </si>
  <si>
    <t>SGS-2021-011, 22180/223152/1315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</si>
  <si>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</si>
  <si>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</si>
  <si>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Petra Peckertová, 
Tel.: 792 303 948,
37763 4601</t>
  </si>
  <si>
    <t>Univerzitní 26, 
301 00 Plzeň, 
Fakulta elektrotechnická - Katedra elektrotechniky a počítačového modelování, 
místnost EK 618</t>
  </si>
  <si>
    <r>
      <t xml:space="preserve">Odkaz na  splnění požadavku
TCO Certified / Energy star 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</si>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</sst>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9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62" zoomScaleNormal="62" workbookViewId="0">
      <selection activeCell="M10" sqref="M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68.85546875" style="1" customWidth="1"/>
    <col min="7" max="7" width="27.85546875" style="1" customWidth="1"/>
    <col min="8" max="8" width="19.28515625" style="1" customWidth="1"/>
    <col min="9" max="9" width="21.42578125" style="1" customWidth="1"/>
    <col min="10" max="10" width="16.5703125" style="1" customWidth="1"/>
    <col min="11" max="11" width="41.28515625" style="5" customWidth="1"/>
    <col min="12" max="12" width="29" style="5" hidden="1" customWidth="1"/>
    <col min="13" max="13" width="26.5703125" style="5" customWidth="1"/>
    <col min="14" max="14" width="48.7109375" style="1" customWidth="1"/>
    <col min="15" max="15" width="29.7109375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2.42578125" style="4" customWidth="1"/>
    <col min="23" max="16384" width="9.140625" style="5"/>
  </cols>
  <sheetData>
    <row r="1" spans="1:22" ht="42.6" customHeight="1" x14ac:dyDescent="0.25">
      <c r="B1" s="61" t="s">
        <v>27</v>
      </c>
      <c r="C1" s="62"/>
      <c r="D1" s="62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36</v>
      </c>
      <c r="I6" s="35" t="s">
        <v>16</v>
      </c>
      <c r="J6" s="35" t="s">
        <v>17</v>
      </c>
      <c r="K6" s="24" t="s">
        <v>32</v>
      </c>
      <c r="L6" s="35" t="s">
        <v>18</v>
      </c>
      <c r="M6" s="39" t="s">
        <v>19</v>
      </c>
      <c r="N6" s="35" t="s">
        <v>20</v>
      </c>
      <c r="O6" s="24" t="s">
        <v>33</v>
      </c>
      <c r="P6" s="35" t="s">
        <v>21</v>
      </c>
      <c r="Q6" s="24" t="s">
        <v>6</v>
      </c>
      <c r="R6" s="25" t="s">
        <v>7</v>
      </c>
      <c r="S6" s="59" t="s">
        <v>8</v>
      </c>
      <c r="T6" s="59" t="s">
        <v>9</v>
      </c>
      <c r="U6" s="35" t="s">
        <v>22</v>
      </c>
      <c r="V6" s="35" t="s">
        <v>23</v>
      </c>
    </row>
    <row r="7" spans="1:22" ht="232.5" customHeight="1" thickTop="1" thickBot="1" x14ac:dyDescent="0.3">
      <c r="A7" s="26"/>
      <c r="B7" s="44">
        <v>1</v>
      </c>
      <c r="C7" s="53" t="s">
        <v>28</v>
      </c>
      <c r="D7" s="45">
        <v>1</v>
      </c>
      <c r="E7" s="46" t="s">
        <v>25</v>
      </c>
      <c r="F7" s="54" t="s">
        <v>29</v>
      </c>
      <c r="G7" s="73"/>
      <c r="H7" s="57"/>
      <c r="I7" s="52" t="s">
        <v>26</v>
      </c>
      <c r="J7" s="47" t="s">
        <v>30</v>
      </c>
      <c r="K7" s="52" t="s">
        <v>31</v>
      </c>
      <c r="L7" s="53"/>
      <c r="M7" s="56" t="s">
        <v>34</v>
      </c>
      <c r="N7" s="56" t="s">
        <v>35</v>
      </c>
      <c r="O7" s="55">
        <v>14</v>
      </c>
      <c r="P7" s="48">
        <f>D7*Q7</f>
        <v>12500</v>
      </c>
      <c r="Q7" s="49">
        <v>12500</v>
      </c>
      <c r="R7" s="74"/>
      <c r="S7" s="50">
        <f>D7*R7</f>
        <v>0</v>
      </c>
      <c r="T7" s="51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3" t="s">
        <v>24</v>
      </c>
      <c r="C9" s="64"/>
      <c r="D9" s="64"/>
      <c r="E9" s="64"/>
      <c r="F9" s="64"/>
      <c r="G9" s="64"/>
      <c r="H9" s="58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5" t="s">
        <v>11</v>
      </c>
      <c r="S9" s="66"/>
      <c r="T9" s="67"/>
      <c r="U9" s="22"/>
      <c r="V9" s="31"/>
    </row>
    <row r="10" spans="1:22" ht="59.25" customHeight="1" thickTop="1" thickBot="1" x14ac:dyDescent="0.3">
      <c r="B10" s="68" t="s">
        <v>37</v>
      </c>
      <c r="C10" s="69"/>
      <c r="D10" s="69"/>
      <c r="E10" s="69"/>
      <c r="F10" s="69"/>
      <c r="G10" s="69"/>
      <c r="H10" s="60"/>
      <c r="I10" s="32"/>
      <c r="L10" s="12"/>
      <c r="M10" s="12"/>
      <c r="N10" s="12"/>
      <c r="O10" s="33"/>
      <c r="P10" s="33"/>
      <c r="Q10" s="34">
        <f>SUM(P7:P7)</f>
        <v>12500</v>
      </c>
      <c r="R10" s="70">
        <f>SUM(S7:S7)</f>
        <v>0</v>
      </c>
      <c r="S10" s="71"/>
      <c r="T10" s="72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lTwUp0Dhqi1ek6H2gjBu0slfWSx60785rjo5O1qNHYqWp+rxZgMukAUtw50ZkqYSZ5h/RUI1++3sq5ULC77olw==" saltValue="lnPKrvYZ0X2m3eQWjjMhWg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D7">
    <cfRule type="containsBlanks" dxfId="6" priority="51">
      <formula>LEN(TRIM(D7))=0</formula>
    </cfRule>
  </conditionalFormatting>
  <conditionalFormatting sqref="T7">
    <cfRule type="cellIs" dxfId="5" priority="43" operator="equal">
      <formula>"VYHOVUJE"</formula>
    </cfRule>
  </conditionalFormatting>
  <conditionalFormatting sqref="T7">
    <cfRule type="cellIs" dxfId="4" priority="42" operator="equal">
      <formula>"NEVYHOVUJE"</formula>
    </cfRule>
  </conditionalFormatting>
  <conditionalFormatting sqref="R7 G7">
    <cfRule type="containsBlanks" dxfId="3" priority="23">
      <formula>LEN(TRIM(G7))=0</formula>
    </cfRule>
  </conditionalFormatting>
  <conditionalFormatting sqref="G7 R7">
    <cfRule type="notContainsBlanks" dxfId="2" priority="21">
      <formula>LEN(TRIM(G7))&gt;0</formula>
    </cfRule>
  </conditionalFormatting>
  <conditionalFormatting sqref="G7 R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2021-09-20T06:45:52Z</dcterms:modified>
</cp:coreProperties>
</file>